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ndujo\Desktop\ReportHoldFolder\"/>
    </mc:Choice>
  </mc:AlternateContent>
  <xr:revisionPtr revIDLastSave="0" documentId="13_ncr:1_{ED860B76-AD1E-4393-BF00-00AB2D0982C3}" xr6:coauthVersionLast="36" xr6:coauthVersionMax="36" xr10:uidLastSave="{00000000-0000-0000-0000-000000000000}"/>
  <bookViews>
    <workbookView xWindow="240" yWindow="120" windowWidth="18060" windowHeight="7050" activeTab="1" xr2:uid="{00000000-000D-0000-FFFF-FFFF00000000}"/>
  </bookViews>
  <sheets>
    <sheet name="COPH FY26 Submissions" sheetId="5" r:id="rId1"/>
    <sheet name="COPH FY26 Awards" sheetId="6" r:id="rId2"/>
  </sheets>
  <calcPr calcId="191029"/>
</workbook>
</file>

<file path=xl/calcChain.xml><?xml version="1.0" encoding="utf-8"?>
<calcChain xmlns="http://schemas.openxmlformats.org/spreadsheetml/2006/main">
  <c r="J16" i="6" l="1"/>
  <c r="L16" i="6" l="1"/>
  <c r="K40" i="5" l="1"/>
  <c r="J40" i="5" l="1"/>
  <c r="K16" i="6" l="1"/>
  <c r="I40" i="5" l="1"/>
</calcChain>
</file>

<file path=xl/sharedStrings.xml><?xml version="1.0" encoding="utf-8"?>
<sst xmlns="http://schemas.openxmlformats.org/spreadsheetml/2006/main" count="370" uniqueCount="170">
  <si>
    <t>Submitting Department</t>
  </si>
  <si>
    <t>PI</t>
  </si>
  <si>
    <t>FP Number</t>
  </si>
  <si>
    <t>Sponsor</t>
  </si>
  <si>
    <t>Project Title</t>
  </si>
  <si>
    <t>Sponsor Award Number</t>
  </si>
  <si>
    <t>Instrument Type</t>
  </si>
  <si>
    <t>Submission Type</t>
  </si>
  <si>
    <t>Project Start Date</t>
  </si>
  <si>
    <t>Project End Date</t>
  </si>
  <si>
    <t>Direct Costs</t>
  </si>
  <si>
    <t>Indirect Costs</t>
  </si>
  <si>
    <t>Grand Total</t>
  </si>
  <si>
    <t>Total Submission:</t>
  </si>
  <si>
    <t>Total Requested Dollars:</t>
  </si>
  <si>
    <t>Total Awards:</t>
  </si>
  <si>
    <t>Total Awarded Dollars:</t>
  </si>
  <si>
    <t>College of Population Health</t>
  </si>
  <si>
    <t>Rebecca Rae</t>
  </si>
  <si>
    <t>FP00016664</t>
  </si>
  <si>
    <t>Culturally Based Harm Reduction by and for Native Communities in New Mexico</t>
  </si>
  <si>
    <t>Alexis O'Donnell</t>
  </si>
  <si>
    <t>FP00016691</t>
  </si>
  <si>
    <t xml:space="preserve">NSF / National Science Foundation </t>
  </si>
  <si>
    <t>The Role of Environmental Toxicants on Alterations of Skeletal Morphometrics in a Contemporary Pediatric Autopsy Sample</t>
  </si>
  <si>
    <t>Tracie Collins</t>
  </si>
  <si>
    <t>FP00016720</t>
  </si>
  <si>
    <t>New Mexico Health Care Authority</t>
  </si>
  <si>
    <t>Center for Health Policy Medicaid Direct Contract FY26</t>
  </si>
  <si>
    <t>FP00016778</t>
  </si>
  <si>
    <t>Conrad N. Hilton Foundation</t>
  </si>
  <si>
    <t>Indigenous Evaluators Network Symposium</t>
  </si>
  <si>
    <t>Tameka Gillum</t>
  </si>
  <si>
    <t>FP00016862</t>
  </si>
  <si>
    <t>Kaiser Permanente Research Institute</t>
  </si>
  <si>
    <t>Primary and Secondary Prevention to Address Community Gun Violence and Intimate Partner Violence Disparities in the African American Community</t>
  </si>
  <si>
    <t>Grant</t>
  </si>
  <si>
    <t>Contract</t>
  </si>
  <si>
    <t>Non-competing Continuation</t>
  </si>
  <si>
    <t>Elise Jaramillo</t>
  </si>
  <si>
    <t>FP00016211</t>
  </si>
  <si>
    <t>NIH / National Institute on Minority Health and Health Disparities (NIMHD)</t>
  </si>
  <si>
    <t>Place-based Strengths and Vulnerabilities for Mental Wellness - Continuation</t>
  </si>
  <si>
    <t>5R00MD015765-05</t>
  </si>
  <si>
    <t>Specific Supplement</t>
  </si>
  <si>
    <t>FP00016618</t>
  </si>
  <si>
    <t>New Mexico Human Services Department</t>
  </si>
  <si>
    <t>New Mexico Center for Health Policy (CHP) - Specific Supplement LOD FY26</t>
  </si>
  <si>
    <t>IGT 24-630-8000-0110 LOD 2026</t>
  </si>
  <si>
    <t>Americans for Indian Opportunity (AIO)</t>
  </si>
  <si>
    <t>Shannon Sanchez-Youngman</t>
  </si>
  <si>
    <t>FP00016911</t>
  </si>
  <si>
    <t>Drexel University</t>
  </si>
  <si>
    <t>Advancing Health Equity Through Innovative Community Capacity Building, Data Science &amp; Delivering Community-centered Structural Interventions &amp; Outcomes: Drexel’s ComPASS Coordinating Center (C3) - Continuation</t>
  </si>
  <si>
    <t>Catherine Day</t>
  </si>
  <si>
    <t>FP00016913</t>
  </si>
  <si>
    <t>McCune Charitable Foundation</t>
  </si>
  <si>
    <t>Farmer and Rancher Training Program Evaluation and Improvement</t>
  </si>
  <si>
    <t>Elizabeth Dickson</t>
  </si>
  <si>
    <t>FP00016918</t>
  </si>
  <si>
    <t>Pacific Institute for Research &amp; Evaluation</t>
  </si>
  <si>
    <t>Enhancing Structural Competency in SBHC to Address LGBTQ Adolescent - Reinstated</t>
  </si>
  <si>
    <t>Samuel Swift</t>
  </si>
  <si>
    <t>FP00016927</t>
  </si>
  <si>
    <t>Columbia University</t>
  </si>
  <si>
    <t>A Multilevel Investigation of Migration and Dementia Risk Among Mexican Americans</t>
  </si>
  <si>
    <t>FP00016970</t>
  </si>
  <si>
    <t>Subaward</t>
  </si>
  <si>
    <t>GSA 26-630-8000-0031</t>
  </si>
  <si>
    <t>Funding Submission</t>
  </si>
  <si>
    <t>Rae UNM Fund - 3VH40</t>
  </si>
  <si>
    <t>34289</t>
  </si>
  <si>
    <t>FP00016594</t>
  </si>
  <si>
    <t>UnitedHealthcare of New Mexico, Inc.</t>
  </si>
  <si>
    <t>Tribal Diabetes Initiative</t>
  </si>
  <si>
    <t>FP16594 Collins</t>
  </si>
  <si>
    <t>Andrew Rowland</t>
  </si>
  <si>
    <t>FP00017081</t>
  </si>
  <si>
    <t>New Mexico Department of Health</t>
  </si>
  <si>
    <t>HUGS-NM DOH - Continuation</t>
  </si>
  <si>
    <t>FP00017098</t>
  </si>
  <si>
    <t>Wenner-Gren Foundation</t>
  </si>
  <si>
    <t>Mutuality, Solidarity, and Community Wellbeing in Northern New Mexico</t>
  </si>
  <si>
    <t>Francisco Soto Mas</t>
  </si>
  <si>
    <t>FP00017106</t>
  </si>
  <si>
    <t>USDA / U.S. Department of Agriculture</t>
  </si>
  <si>
    <t>Organic Farming Research and Extension Education (Ofree)</t>
  </si>
  <si>
    <t>FP00017107</t>
  </si>
  <si>
    <t>Thornburg Foundation</t>
  </si>
  <si>
    <t>Toward Building the Land and Financial Base for Beginning Farmers &amp; Ranchers in New Mexico</t>
  </si>
  <si>
    <t>Kathryn Coakley</t>
  </si>
  <si>
    <t>FP00017125</t>
  </si>
  <si>
    <t>New Mexico Farmers' Marketing Association</t>
  </si>
  <si>
    <t>A Multi-level Evaluation of NM Grown - Specific Supplement</t>
  </si>
  <si>
    <t>25 665 2003 00033 00</t>
  </si>
  <si>
    <t>Margaret Greenwood-Ericksen</t>
  </si>
  <si>
    <t>Sue (Noell) Stone</t>
  </si>
  <si>
    <t>FP00017087</t>
  </si>
  <si>
    <t>Tulane University</t>
  </si>
  <si>
    <t xml:space="preserve">Grace Chung </t>
  </si>
  <si>
    <t>FP00017112</t>
  </si>
  <si>
    <t>NIH / National Institutes of Health</t>
  </si>
  <si>
    <t>Public Health Training Center 2025-2026</t>
  </si>
  <si>
    <t>Nicotine Pouch Product Characteristics and Behavioral Trajectories of Initiation, Dependence, and Cessation in U.S. Youth and Adults</t>
  </si>
  <si>
    <t>900432-UNM</t>
  </si>
  <si>
    <t>FP00017215</t>
  </si>
  <si>
    <t>American Indian Higher Education Consortium</t>
  </si>
  <si>
    <t>AIHEC’s ‘circle of Health Research Training (CHRT) Program</t>
  </si>
  <si>
    <t>Acadia Buro</t>
  </si>
  <si>
    <t>FP00017228</t>
  </si>
  <si>
    <t>American Cancer Society Inc</t>
  </si>
  <si>
    <t>A Community-engaged Quantitative Study of Stressors, Health Behaviors, and Intervention Preferences in Adolescent and Young Adult Cancer Survivors</t>
  </si>
  <si>
    <t>FP15835-Coakley</t>
  </si>
  <si>
    <t>Land &amp; Agriculture Grant Program/Soto Mas/Thornburg</t>
  </si>
  <si>
    <t>R01NR021019-1135-UNM02</t>
  </si>
  <si>
    <t>FP00017156</t>
  </si>
  <si>
    <t>Falling Colors Corporation</t>
  </si>
  <si>
    <t>School Nursing Academic Partnership (SNAP) - Continuation</t>
  </si>
  <si>
    <t>FP00017277</t>
  </si>
  <si>
    <t>Western Michigan University</t>
  </si>
  <si>
    <t>Ethical Considerations for Medical Examiner Data</t>
  </si>
  <si>
    <t>FP00017283</t>
  </si>
  <si>
    <t>East Carolina University, Brody School of Medicine</t>
  </si>
  <si>
    <t>Collaborative Research: a Multivariate Biocultural Exploration of Human Growth, Development, Maturation, and Health in a Contemporary Cross-sectional Sample</t>
  </si>
  <si>
    <t>FP00017313</t>
  </si>
  <si>
    <t>NIH / National Cancer Institute (NCI)</t>
  </si>
  <si>
    <t>Feasibility of an Integrated Health Promotion and Stress Management Intervention for Adolescent and Young Adult Cancer Survivors</t>
  </si>
  <si>
    <t>FP00017314</t>
  </si>
  <si>
    <t>Building Resilience and Indigenous Guidance for Diabetes Education (BRIDGE-DM)</t>
  </si>
  <si>
    <t>Lorenda Belone</t>
  </si>
  <si>
    <t>FP00017315</t>
  </si>
  <si>
    <t>Sustaining and Strengthening Culturally Centered Approaches for Leadership and Effective (SSCALE) Implementation in American Indian Communities</t>
  </si>
  <si>
    <t>FP00017316</t>
  </si>
  <si>
    <t>SPROUT: Understanding Biological Aging in Pediatric Patients Under Stress ThROUgh Sexual and Skeletal Maturation</t>
  </si>
  <si>
    <t>FP00017330</t>
  </si>
  <si>
    <t>New Mexico Voices for Children</t>
  </si>
  <si>
    <t>CBPR on Statewide Implementation of Universal Child Care &amp; Wage &amp; Career Ladder</t>
  </si>
  <si>
    <t>FP00017332</t>
  </si>
  <si>
    <t>Bernalillo County</t>
  </si>
  <si>
    <t>Familiar Faces</t>
  </si>
  <si>
    <t>FP00017378</t>
  </si>
  <si>
    <t>468-2026 UNM</t>
  </si>
  <si>
    <t>TUL-HSC-562593-25/26</t>
  </si>
  <si>
    <t xml:space="preserve">Award Date </t>
  </si>
  <si>
    <t>School Nurse Academic Partnership 2.0</t>
  </si>
  <si>
    <t>Olivia Thompson</t>
  </si>
  <si>
    <t>FP00017532</t>
  </si>
  <si>
    <t>The Garden-based Education Project</t>
  </si>
  <si>
    <t>FP00017539</t>
  </si>
  <si>
    <t>Enhancing Structural Competency in SBHC to Address LGBTQ Adolescent - Reinstated - Continuation</t>
  </si>
  <si>
    <t>FP00017547</t>
  </si>
  <si>
    <t>HUGS-NM DOH - Non-specific Supplement</t>
  </si>
  <si>
    <t>Nina Wallerstein</t>
  </si>
  <si>
    <t>FP00017561</t>
  </si>
  <si>
    <t>Albuquerque Area Indian Health Board, Inc.</t>
  </si>
  <si>
    <t>AAIHB Healthy Homes &amp; Healthy Communities Contract</t>
  </si>
  <si>
    <t>FP00017562</t>
  </si>
  <si>
    <t>FP00017594</t>
  </si>
  <si>
    <t>NM VA Health Care System</t>
  </si>
  <si>
    <t>Semaglutide Trial for Enhancing Performance in Veterans (STEP-V)</t>
  </si>
  <si>
    <t>FP00017626</t>
  </si>
  <si>
    <t xml:space="preserve">AAAA TEMP PLACEHOLDER </t>
  </si>
  <si>
    <t>Learning From Brazil to Strengthen U.S. Community Knowledge and Action Systems: a Transnational Partnership for Health Equity</t>
  </si>
  <si>
    <t>Clinical Trial</t>
  </si>
  <si>
    <t>Non-specific Supplement</t>
  </si>
  <si>
    <t>FP00017509</t>
  </si>
  <si>
    <t>Center for Health Policy Medicaid Direct Contract FY27</t>
  </si>
  <si>
    <t>FP00017510</t>
  </si>
  <si>
    <t>New Mexico Center for Health Policy (CHP) - Specific Supplement LOD FY27</t>
  </si>
  <si>
    <t xml:space="preserve">Created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</si>
</sst>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/d/yyyy"/>
    <numFmt numFmtId="165" formatCode="[$-10409]&quot;$&quot;#,##0;\(&quot;$&quot;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164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4" fillId="3" borderId="1" xfId="0" applyFont="1" applyFill="1" applyBorder="1"/>
    <xf numFmtId="165" fontId="4" fillId="3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/>
    <xf numFmtId="165" fontId="1" fillId="0" borderId="0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DD8E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workbookViewId="0">
      <selection activeCell="D9" sqref="D9"/>
    </sheetView>
  </sheetViews>
  <sheetFormatPr defaultRowHeight="14.5" x14ac:dyDescent="0.35"/>
  <cols>
    <col min="1" max="1" width="11.54296875" customWidth="1"/>
    <col min="2" max="2" width="13.26953125" customWidth="1"/>
    <col min="3" max="3" width="13.1796875" customWidth="1"/>
    <col min="4" max="4" width="12.7265625" customWidth="1"/>
    <col min="5" max="5" width="19.81640625" customWidth="1"/>
    <col min="6" max="6" width="24.7265625" customWidth="1"/>
    <col min="7" max="8" width="10.453125" customWidth="1"/>
    <col min="9" max="9" width="13.26953125" customWidth="1"/>
    <col min="10" max="10" width="12.26953125" customWidth="1"/>
    <col min="11" max="11" width="13" customWidth="1"/>
    <col min="12" max="12" width="12.26953125" customWidth="1"/>
    <col min="13" max="13" width="11.1796875" bestFit="1" customWidth="1"/>
  </cols>
  <sheetData>
    <row r="1" spans="1:13" ht="26.5" thickBot="1" x14ac:dyDescent="0.4">
      <c r="A1" s="6" t="s">
        <v>169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6</v>
      </c>
    </row>
    <row r="2" spans="1:13" ht="38" thickBot="1" x14ac:dyDescent="0.4">
      <c r="A2" s="1">
        <v>45841.9375</v>
      </c>
      <c r="B2" s="2" t="s">
        <v>17</v>
      </c>
      <c r="C2" s="2" t="s">
        <v>18</v>
      </c>
      <c r="D2" s="2" t="s">
        <v>19</v>
      </c>
      <c r="E2" s="2" t="s">
        <v>49</v>
      </c>
      <c r="F2" s="2" t="s">
        <v>20</v>
      </c>
      <c r="G2" s="1">
        <v>45870.25</v>
      </c>
      <c r="H2" s="1">
        <v>46234.25</v>
      </c>
      <c r="I2" s="3">
        <v>65217</v>
      </c>
      <c r="J2" s="3">
        <v>9783</v>
      </c>
      <c r="K2" s="3">
        <v>75000</v>
      </c>
      <c r="L2" s="2" t="s">
        <v>36</v>
      </c>
    </row>
    <row r="3" spans="1:13" ht="63" thickBot="1" x14ac:dyDescent="0.4">
      <c r="A3" s="1">
        <v>45846.911805555603</v>
      </c>
      <c r="B3" s="2" t="s">
        <v>17</v>
      </c>
      <c r="C3" s="2" t="s">
        <v>21</v>
      </c>
      <c r="D3" s="2" t="s">
        <v>22</v>
      </c>
      <c r="E3" s="2" t="s">
        <v>23</v>
      </c>
      <c r="F3" s="2" t="s">
        <v>24</v>
      </c>
      <c r="G3" s="1">
        <v>46023.291666666701</v>
      </c>
      <c r="H3" s="1">
        <v>47118.291666666701</v>
      </c>
      <c r="I3" s="3">
        <v>380400</v>
      </c>
      <c r="J3" s="3">
        <v>199710</v>
      </c>
      <c r="K3" s="3">
        <v>580110</v>
      </c>
      <c r="L3" s="2" t="s">
        <v>36</v>
      </c>
      <c r="M3" s="8"/>
    </row>
    <row r="4" spans="1:13" ht="38" thickBot="1" x14ac:dyDescent="0.4">
      <c r="A4" s="1">
        <v>45855.888888888898</v>
      </c>
      <c r="B4" s="2" t="s">
        <v>17</v>
      </c>
      <c r="C4" s="2" t="s">
        <v>95</v>
      </c>
      <c r="D4" s="2" t="s">
        <v>26</v>
      </c>
      <c r="E4" s="2" t="s">
        <v>27</v>
      </c>
      <c r="F4" s="2" t="s">
        <v>28</v>
      </c>
      <c r="G4" s="1">
        <v>45839.25</v>
      </c>
      <c r="H4" s="1">
        <v>46203.25</v>
      </c>
      <c r="I4" s="3">
        <v>166207</v>
      </c>
      <c r="J4" s="3">
        <v>9142</v>
      </c>
      <c r="K4" s="3">
        <v>175349</v>
      </c>
      <c r="L4" s="2" t="s">
        <v>37</v>
      </c>
      <c r="M4" s="8"/>
    </row>
    <row r="5" spans="1:13" ht="38" thickBot="1" x14ac:dyDescent="0.4">
      <c r="A5" s="1">
        <v>45870.751388888901</v>
      </c>
      <c r="B5" s="2" t="s">
        <v>17</v>
      </c>
      <c r="C5" s="2" t="s">
        <v>18</v>
      </c>
      <c r="D5" s="2" t="s">
        <v>29</v>
      </c>
      <c r="E5" s="2" t="s">
        <v>30</v>
      </c>
      <c r="F5" s="2" t="s">
        <v>31</v>
      </c>
      <c r="G5" s="1">
        <v>45870.25</v>
      </c>
      <c r="H5" s="1">
        <v>46234.25</v>
      </c>
      <c r="I5" s="3">
        <v>21739</v>
      </c>
      <c r="J5" s="3">
        <v>3261</v>
      </c>
      <c r="K5" s="3">
        <v>25000</v>
      </c>
      <c r="L5" s="2" t="s">
        <v>36</v>
      </c>
    </row>
    <row r="6" spans="1:13" ht="75.5" thickBot="1" x14ac:dyDescent="0.4">
      <c r="A6" s="1">
        <v>45891.906944444403</v>
      </c>
      <c r="B6" s="2" t="s">
        <v>17</v>
      </c>
      <c r="C6" s="2" t="s">
        <v>32</v>
      </c>
      <c r="D6" s="2" t="s">
        <v>33</v>
      </c>
      <c r="E6" s="2" t="s">
        <v>34</v>
      </c>
      <c r="F6" s="2" t="s">
        <v>35</v>
      </c>
      <c r="G6" s="1">
        <v>45996.291666666701</v>
      </c>
      <c r="H6" s="1">
        <v>46725.291666666701</v>
      </c>
      <c r="I6" s="3">
        <v>189297</v>
      </c>
      <c r="J6" s="3">
        <v>28395</v>
      </c>
      <c r="K6" s="3">
        <v>217692</v>
      </c>
      <c r="L6" s="2" t="s">
        <v>36</v>
      </c>
      <c r="M6" s="8"/>
    </row>
    <row r="7" spans="1:13" ht="113" thickBot="1" x14ac:dyDescent="0.4">
      <c r="A7" s="1">
        <v>45905.684027777803</v>
      </c>
      <c r="B7" s="2" t="s">
        <v>17</v>
      </c>
      <c r="C7" s="2" t="s">
        <v>50</v>
      </c>
      <c r="D7" s="2" t="s">
        <v>51</v>
      </c>
      <c r="E7" s="2" t="s">
        <v>52</v>
      </c>
      <c r="F7" s="2" t="s">
        <v>53</v>
      </c>
      <c r="G7" s="1">
        <v>45901.25</v>
      </c>
      <c r="H7" s="1">
        <v>45991.291666666701</v>
      </c>
      <c r="I7" s="3">
        <v>81967</v>
      </c>
      <c r="J7" s="3">
        <v>43033</v>
      </c>
      <c r="K7" s="3">
        <v>125000</v>
      </c>
      <c r="L7" s="2" t="s">
        <v>67</v>
      </c>
      <c r="M7" s="8"/>
    </row>
    <row r="8" spans="1:13" ht="38" thickBot="1" x14ac:dyDescent="0.4">
      <c r="A8" s="1">
        <v>45906.1118055556</v>
      </c>
      <c r="B8" s="2" t="s">
        <v>17</v>
      </c>
      <c r="C8" s="2" t="s">
        <v>54</v>
      </c>
      <c r="D8" s="2" t="s">
        <v>55</v>
      </c>
      <c r="E8" s="2" t="s">
        <v>56</v>
      </c>
      <c r="F8" s="2" t="s">
        <v>57</v>
      </c>
      <c r="G8" s="1">
        <v>46204.25</v>
      </c>
      <c r="H8" s="1">
        <v>46568.25</v>
      </c>
      <c r="I8" s="3">
        <v>15000</v>
      </c>
      <c r="J8" s="3">
        <v>0</v>
      </c>
      <c r="K8" s="3">
        <v>15000</v>
      </c>
      <c r="L8" s="2" t="s">
        <v>36</v>
      </c>
    </row>
    <row r="9" spans="1:13" ht="50.5" thickBot="1" x14ac:dyDescent="0.4">
      <c r="A9" s="1">
        <v>45908.860416666699</v>
      </c>
      <c r="B9" s="2" t="s">
        <v>17</v>
      </c>
      <c r="C9" s="2" t="s">
        <v>58</v>
      </c>
      <c r="D9" s="2" t="s">
        <v>59</v>
      </c>
      <c r="E9" s="2" t="s">
        <v>60</v>
      </c>
      <c r="F9" s="2" t="s">
        <v>61</v>
      </c>
      <c r="G9" s="1">
        <v>45738.25</v>
      </c>
      <c r="H9" s="1">
        <v>46053.291666666701</v>
      </c>
      <c r="I9" s="3">
        <v>20369</v>
      </c>
      <c r="J9" s="3">
        <v>10694</v>
      </c>
      <c r="K9" s="3">
        <v>31063</v>
      </c>
      <c r="L9" s="2" t="s">
        <v>67</v>
      </c>
    </row>
    <row r="10" spans="1:13" ht="38" thickBot="1" x14ac:dyDescent="0.4">
      <c r="A10" s="1">
        <v>45909.943055555603</v>
      </c>
      <c r="B10" s="2" t="s">
        <v>17</v>
      </c>
      <c r="C10" s="2" t="s">
        <v>62</v>
      </c>
      <c r="D10" s="2" t="s">
        <v>63</v>
      </c>
      <c r="E10" s="2" t="s">
        <v>64</v>
      </c>
      <c r="F10" s="2" t="s">
        <v>65</v>
      </c>
      <c r="G10" s="1">
        <v>45931.25</v>
      </c>
      <c r="H10" s="1">
        <v>46173.25</v>
      </c>
      <c r="I10" s="3">
        <v>28482</v>
      </c>
      <c r="J10" s="3">
        <v>14953</v>
      </c>
      <c r="K10" s="3">
        <v>43435</v>
      </c>
      <c r="L10" s="2" t="s">
        <v>67</v>
      </c>
    </row>
    <row r="11" spans="1:13" ht="113" thickBot="1" x14ac:dyDescent="0.4">
      <c r="A11" s="1">
        <v>45917.8972222222</v>
      </c>
      <c r="B11" s="2" t="s">
        <v>17</v>
      </c>
      <c r="C11" s="2" t="s">
        <v>50</v>
      </c>
      <c r="D11" s="2" t="s">
        <v>66</v>
      </c>
      <c r="E11" s="2" t="s">
        <v>52</v>
      </c>
      <c r="F11" s="2" t="s">
        <v>53</v>
      </c>
      <c r="G11" s="1">
        <v>45992.291666666701</v>
      </c>
      <c r="H11" s="1">
        <v>46356.291666666701</v>
      </c>
      <c r="I11" s="3">
        <v>280834</v>
      </c>
      <c r="J11" s="3">
        <v>147438</v>
      </c>
      <c r="K11" s="3">
        <v>428272</v>
      </c>
      <c r="L11" s="2" t="s">
        <v>67</v>
      </c>
      <c r="M11" s="8"/>
    </row>
    <row r="12" spans="1:13" ht="38" thickBot="1" x14ac:dyDescent="0.4">
      <c r="A12" s="1">
        <v>45950.708333333299</v>
      </c>
      <c r="B12" s="2" t="s">
        <v>17</v>
      </c>
      <c r="C12" s="2" t="s">
        <v>76</v>
      </c>
      <c r="D12" s="2" t="s">
        <v>77</v>
      </c>
      <c r="E12" s="2" t="s">
        <v>78</v>
      </c>
      <c r="F12" s="2" t="s">
        <v>79</v>
      </c>
      <c r="G12" s="1">
        <v>45839.25</v>
      </c>
      <c r="H12" s="1">
        <v>46203.25</v>
      </c>
      <c r="I12" s="3">
        <v>20500</v>
      </c>
      <c r="J12" s="3">
        <v>1127</v>
      </c>
      <c r="K12" s="3">
        <v>21627</v>
      </c>
      <c r="L12" s="2" t="s">
        <v>37</v>
      </c>
    </row>
    <row r="13" spans="1:13" ht="38" thickBot="1" x14ac:dyDescent="0.4">
      <c r="A13" s="1">
        <v>45951.848611111098</v>
      </c>
      <c r="B13" s="2" t="s">
        <v>17</v>
      </c>
      <c r="C13" s="2" t="s">
        <v>96</v>
      </c>
      <c r="D13" s="2" t="s">
        <v>97</v>
      </c>
      <c r="E13" s="2" t="s">
        <v>98</v>
      </c>
      <c r="F13" s="2" t="s">
        <v>102</v>
      </c>
      <c r="G13" s="1">
        <v>45839.25</v>
      </c>
      <c r="H13" s="1">
        <v>46203.25</v>
      </c>
      <c r="I13" s="3">
        <v>13889</v>
      </c>
      <c r="J13" s="3">
        <v>1111</v>
      </c>
      <c r="K13" s="3">
        <v>15000</v>
      </c>
      <c r="L13" s="2" t="s">
        <v>67</v>
      </c>
    </row>
    <row r="14" spans="1:13" ht="38" thickBot="1" x14ac:dyDescent="0.4">
      <c r="A14" s="1">
        <v>45953.772916666698</v>
      </c>
      <c r="B14" s="2" t="s">
        <v>17</v>
      </c>
      <c r="C14" s="2" t="s">
        <v>39</v>
      </c>
      <c r="D14" s="2" t="s">
        <v>80</v>
      </c>
      <c r="E14" s="2" t="s">
        <v>81</v>
      </c>
      <c r="F14" s="2" t="s">
        <v>82</v>
      </c>
      <c r="G14" s="1">
        <v>46296.25</v>
      </c>
      <c r="H14" s="1">
        <v>46660.25</v>
      </c>
      <c r="I14" s="3">
        <v>25000</v>
      </c>
      <c r="J14" s="3">
        <v>0</v>
      </c>
      <c r="K14" s="3">
        <v>25000</v>
      </c>
      <c r="L14" s="2" t="s">
        <v>36</v>
      </c>
    </row>
    <row r="15" spans="1:13" ht="38" thickBot="1" x14ac:dyDescent="0.4">
      <c r="A15" s="1">
        <v>45958.718055555597</v>
      </c>
      <c r="B15" s="2" t="s">
        <v>17</v>
      </c>
      <c r="C15" s="2" t="s">
        <v>83</v>
      </c>
      <c r="D15" s="2" t="s">
        <v>84</v>
      </c>
      <c r="E15" s="2" t="s">
        <v>85</v>
      </c>
      <c r="F15" s="2" t="s">
        <v>86</v>
      </c>
      <c r="G15" s="1">
        <v>46204.25</v>
      </c>
      <c r="H15" s="1">
        <v>46934.25</v>
      </c>
      <c r="I15" s="3">
        <v>230769</v>
      </c>
      <c r="J15" s="3">
        <v>69231</v>
      </c>
      <c r="K15" s="3">
        <v>300000</v>
      </c>
      <c r="L15" s="2" t="s">
        <v>36</v>
      </c>
    </row>
    <row r="16" spans="1:13" ht="50.5" thickBot="1" x14ac:dyDescent="0.4">
      <c r="A16" s="1">
        <v>45958.845138888901</v>
      </c>
      <c r="B16" s="2" t="s">
        <v>17</v>
      </c>
      <c r="C16" s="2" t="s">
        <v>83</v>
      </c>
      <c r="D16" s="2" t="s">
        <v>87</v>
      </c>
      <c r="E16" s="2" t="s">
        <v>88</v>
      </c>
      <c r="F16" s="2" t="s">
        <v>89</v>
      </c>
      <c r="G16" s="1">
        <v>46023.291666666701</v>
      </c>
      <c r="H16" s="1">
        <v>46752.291666666701</v>
      </c>
      <c r="I16" s="3">
        <v>138889</v>
      </c>
      <c r="J16" s="3">
        <v>11111</v>
      </c>
      <c r="K16" s="3">
        <v>150000</v>
      </c>
      <c r="L16" s="2" t="s">
        <v>36</v>
      </c>
    </row>
    <row r="17" spans="1:13" ht="75.5" thickBot="1" x14ac:dyDescent="0.4">
      <c r="A17" s="1">
        <v>45959.65</v>
      </c>
      <c r="B17" s="2" t="s">
        <v>17</v>
      </c>
      <c r="C17" s="2" t="s">
        <v>99</v>
      </c>
      <c r="D17" s="2" t="s">
        <v>100</v>
      </c>
      <c r="E17" s="2" t="s">
        <v>101</v>
      </c>
      <c r="F17" s="2" t="s">
        <v>103</v>
      </c>
      <c r="G17" s="1">
        <v>46204.25</v>
      </c>
      <c r="H17" s="1">
        <v>46934.25</v>
      </c>
      <c r="I17" s="3">
        <v>150000</v>
      </c>
      <c r="J17" s="3">
        <v>78750</v>
      </c>
      <c r="K17" s="3">
        <v>228750</v>
      </c>
      <c r="L17" s="2" t="s">
        <v>36</v>
      </c>
    </row>
    <row r="18" spans="1:13" ht="38" thickBot="1" x14ac:dyDescent="0.4">
      <c r="A18" s="1">
        <v>45961.837500000001</v>
      </c>
      <c r="B18" s="2" t="s">
        <v>17</v>
      </c>
      <c r="C18" s="2" t="s">
        <v>90</v>
      </c>
      <c r="D18" s="2" t="s">
        <v>91</v>
      </c>
      <c r="E18" s="2" t="s">
        <v>92</v>
      </c>
      <c r="F18" s="2" t="s">
        <v>93</v>
      </c>
      <c r="G18" s="1">
        <v>45754.25</v>
      </c>
      <c r="H18" s="1">
        <v>46022.291666666701</v>
      </c>
      <c r="I18" s="3">
        <v>2000</v>
      </c>
      <c r="J18" s="3">
        <v>300</v>
      </c>
      <c r="K18" s="3">
        <v>2300</v>
      </c>
      <c r="L18" s="2" t="s">
        <v>37</v>
      </c>
    </row>
    <row r="19" spans="1:13" ht="38" thickBot="1" x14ac:dyDescent="0.4">
      <c r="A19" s="1">
        <v>45972.753472222197</v>
      </c>
      <c r="B19" s="2" t="s">
        <v>17</v>
      </c>
      <c r="C19" s="2" t="s">
        <v>58</v>
      </c>
      <c r="D19" s="2" t="s">
        <v>115</v>
      </c>
      <c r="E19" s="2" t="s">
        <v>116</v>
      </c>
      <c r="F19" s="2" t="s">
        <v>117</v>
      </c>
      <c r="G19" s="1">
        <v>46023.291666666701</v>
      </c>
      <c r="H19" s="1">
        <v>46934.25</v>
      </c>
      <c r="I19" s="3">
        <v>607692</v>
      </c>
      <c r="J19" s="3">
        <v>33423</v>
      </c>
      <c r="K19" s="3">
        <v>641115</v>
      </c>
      <c r="L19" s="2" t="s">
        <v>37</v>
      </c>
    </row>
    <row r="20" spans="1:13" ht="38" thickBot="1" x14ac:dyDescent="0.4">
      <c r="A20" s="1">
        <v>45994.832638888904</v>
      </c>
      <c r="B20" s="2" t="s">
        <v>17</v>
      </c>
      <c r="C20" s="2" t="s">
        <v>18</v>
      </c>
      <c r="D20" s="2" t="s">
        <v>105</v>
      </c>
      <c r="E20" s="2" t="s">
        <v>106</v>
      </c>
      <c r="F20" s="2" t="s">
        <v>107</v>
      </c>
      <c r="G20" s="1">
        <v>45870.25</v>
      </c>
      <c r="H20" s="1">
        <v>46234.25</v>
      </c>
      <c r="I20" s="3">
        <v>40802</v>
      </c>
      <c r="J20" s="3">
        <v>10609</v>
      </c>
      <c r="K20" s="3">
        <v>51411</v>
      </c>
      <c r="L20" s="2" t="s">
        <v>67</v>
      </c>
    </row>
    <row r="21" spans="1:13" ht="75.5" thickBot="1" x14ac:dyDescent="0.4">
      <c r="A21" s="1">
        <v>46001.764583333301</v>
      </c>
      <c r="B21" s="2" t="s">
        <v>17</v>
      </c>
      <c r="C21" s="2" t="s">
        <v>108</v>
      </c>
      <c r="D21" s="2" t="s">
        <v>109</v>
      </c>
      <c r="E21" s="2" t="s">
        <v>110</v>
      </c>
      <c r="F21" s="2" t="s">
        <v>111</v>
      </c>
      <c r="G21" s="1">
        <v>46143.25</v>
      </c>
      <c r="H21" s="1">
        <v>46507.25</v>
      </c>
      <c r="I21" s="3">
        <v>150000</v>
      </c>
      <c r="J21" s="3">
        <v>0</v>
      </c>
      <c r="K21" s="3">
        <v>150000</v>
      </c>
      <c r="L21" s="2" t="s">
        <v>36</v>
      </c>
    </row>
    <row r="22" spans="1:13" ht="38" thickBot="1" x14ac:dyDescent="0.4">
      <c r="A22" s="1">
        <v>46029.894444444399</v>
      </c>
      <c r="B22" s="2" t="s">
        <v>17</v>
      </c>
      <c r="C22" s="2" t="s">
        <v>21</v>
      </c>
      <c r="D22" s="2" t="s">
        <v>118</v>
      </c>
      <c r="E22" s="2" t="s">
        <v>119</v>
      </c>
      <c r="F22" s="2" t="s">
        <v>120</v>
      </c>
      <c r="G22" s="1">
        <v>46266.25</v>
      </c>
      <c r="H22" s="1">
        <v>46996.25</v>
      </c>
      <c r="I22" s="3">
        <v>46046</v>
      </c>
      <c r="J22" s="3">
        <v>24174</v>
      </c>
      <c r="K22" s="3">
        <v>70220</v>
      </c>
      <c r="L22" s="2" t="s">
        <v>67</v>
      </c>
      <c r="M22" s="8"/>
    </row>
    <row r="23" spans="1:13" ht="88" thickBot="1" x14ac:dyDescent="0.4">
      <c r="A23" s="1">
        <v>46030.910416666702</v>
      </c>
      <c r="B23" s="2" t="s">
        <v>17</v>
      </c>
      <c r="C23" s="2" t="s">
        <v>21</v>
      </c>
      <c r="D23" s="2" t="s">
        <v>121</v>
      </c>
      <c r="E23" s="2" t="s">
        <v>122</v>
      </c>
      <c r="F23" s="2" t="s">
        <v>123</v>
      </c>
      <c r="G23" s="1">
        <v>46204.25</v>
      </c>
      <c r="H23" s="1">
        <v>47299.25</v>
      </c>
      <c r="I23" s="3">
        <v>82794</v>
      </c>
      <c r="J23" s="3">
        <v>43467</v>
      </c>
      <c r="K23" s="3">
        <v>126261</v>
      </c>
      <c r="L23" s="2" t="s">
        <v>67</v>
      </c>
    </row>
    <row r="24" spans="1:13" ht="63" thickBot="1" x14ac:dyDescent="0.4">
      <c r="A24" s="1">
        <v>46037.686805555597</v>
      </c>
      <c r="B24" s="2" t="s">
        <v>17</v>
      </c>
      <c r="C24" s="2" t="s">
        <v>108</v>
      </c>
      <c r="D24" s="2" t="s">
        <v>124</v>
      </c>
      <c r="E24" s="2" t="s">
        <v>125</v>
      </c>
      <c r="F24" s="2" t="s">
        <v>126</v>
      </c>
      <c r="G24" s="1">
        <v>46204.25</v>
      </c>
      <c r="H24" s="1">
        <v>47664.25</v>
      </c>
      <c r="I24" s="3">
        <v>1000000</v>
      </c>
      <c r="J24" s="3">
        <v>525000</v>
      </c>
      <c r="K24" s="3">
        <v>1525000</v>
      </c>
      <c r="L24" s="2" t="s">
        <v>36</v>
      </c>
    </row>
    <row r="25" spans="1:13" ht="50.5" thickBot="1" x14ac:dyDescent="0.4">
      <c r="A25" s="1">
        <v>46037.697222222203</v>
      </c>
      <c r="B25" s="2" t="s">
        <v>17</v>
      </c>
      <c r="C25" s="2" t="s">
        <v>25</v>
      </c>
      <c r="D25" s="2" t="s">
        <v>127</v>
      </c>
      <c r="E25" s="2" t="s">
        <v>101</v>
      </c>
      <c r="F25" s="2" t="s">
        <v>128</v>
      </c>
      <c r="G25" s="1">
        <v>46204.25</v>
      </c>
      <c r="H25" s="1">
        <v>47299.25</v>
      </c>
      <c r="I25" s="3">
        <v>599997</v>
      </c>
      <c r="J25" s="3">
        <v>273417</v>
      </c>
      <c r="K25" s="3">
        <v>873414</v>
      </c>
      <c r="L25" s="2" t="s">
        <v>36</v>
      </c>
    </row>
    <row r="26" spans="1:13" ht="75.5" thickBot="1" x14ac:dyDescent="0.4">
      <c r="A26" s="1">
        <v>46037.702777777798</v>
      </c>
      <c r="B26" s="2" t="s">
        <v>17</v>
      </c>
      <c r="C26" s="2" t="s">
        <v>129</v>
      </c>
      <c r="D26" s="2" t="s">
        <v>130</v>
      </c>
      <c r="E26" s="2" t="s">
        <v>101</v>
      </c>
      <c r="F26" s="2" t="s">
        <v>131</v>
      </c>
      <c r="G26" s="1">
        <v>46204.25</v>
      </c>
      <c r="H26" s="1">
        <v>48029.25</v>
      </c>
      <c r="I26" s="3">
        <v>2777860</v>
      </c>
      <c r="J26" s="3">
        <v>1026443</v>
      </c>
      <c r="K26" s="3">
        <v>3804303</v>
      </c>
      <c r="L26" s="2" t="s">
        <v>36</v>
      </c>
    </row>
    <row r="27" spans="1:13" ht="63" thickBot="1" x14ac:dyDescent="0.4">
      <c r="A27" s="1">
        <v>46037.710416666698</v>
      </c>
      <c r="B27" s="2" t="s">
        <v>17</v>
      </c>
      <c r="C27" s="2" t="s">
        <v>21</v>
      </c>
      <c r="D27" s="2" t="s">
        <v>132</v>
      </c>
      <c r="E27" s="2" t="s">
        <v>101</v>
      </c>
      <c r="F27" s="2" t="s">
        <v>133</v>
      </c>
      <c r="G27" s="1">
        <v>46388.291666666701</v>
      </c>
      <c r="H27" s="1">
        <v>48213.291666666701</v>
      </c>
      <c r="I27" s="3">
        <v>2624132</v>
      </c>
      <c r="J27" s="3">
        <v>1182499</v>
      </c>
      <c r="K27" s="3">
        <v>3806631</v>
      </c>
      <c r="L27" s="2" t="s">
        <v>36</v>
      </c>
    </row>
    <row r="28" spans="1:13" ht="50.5" thickBot="1" x14ac:dyDescent="0.4">
      <c r="A28" s="1">
        <v>46042.913194444402</v>
      </c>
      <c r="B28" s="2" t="s">
        <v>17</v>
      </c>
      <c r="C28" s="2" t="s">
        <v>50</v>
      </c>
      <c r="D28" s="2" t="s">
        <v>134</v>
      </c>
      <c r="E28" s="2" t="s">
        <v>135</v>
      </c>
      <c r="F28" s="2" t="s">
        <v>136</v>
      </c>
      <c r="G28" s="1">
        <v>45962.25</v>
      </c>
      <c r="H28" s="1">
        <v>46691.25</v>
      </c>
      <c r="I28" s="3">
        <v>86957</v>
      </c>
      <c r="J28" s="3">
        <v>13043</v>
      </c>
      <c r="K28" s="3">
        <v>100000</v>
      </c>
      <c r="L28" s="2" t="s">
        <v>37</v>
      </c>
    </row>
    <row r="29" spans="1:13" ht="38" thickBot="1" x14ac:dyDescent="0.4">
      <c r="A29" s="1">
        <v>46042.9555555556</v>
      </c>
      <c r="B29" s="2" t="s">
        <v>17</v>
      </c>
      <c r="C29" s="2" t="s">
        <v>95</v>
      </c>
      <c r="D29" s="2" t="s">
        <v>137</v>
      </c>
      <c r="E29" s="2" t="s">
        <v>138</v>
      </c>
      <c r="F29" s="2" t="s">
        <v>139</v>
      </c>
      <c r="G29" s="1">
        <v>46082.291666666701</v>
      </c>
      <c r="H29" s="1">
        <v>46934.25</v>
      </c>
      <c r="I29" s="3">
        <v>282903</v>
      </c>
      <c r="J29" s="3">
        <v>28291</v>
      </c>
      <c r="K29" s="3">
        <v>311194</v>
      </c>
      <c r="L29" s="2" t="s">
        <v>37</v>
      </c>
    </row>
    <row r="30" spans="1:13" ht="38" thickBot="1" x14ac:dyDescent="0.4">
      <c r="A30" s="1">
        <v>46052.938194444403</v>
      </c>
      <c r="B30" s="2" t="s">
        <v>17</v>
      </c>
      <c r="C30" s="2" t="s">
        <v>58</v>
      </c>
      <c r="D30" s="2" t="s">
        <v>140</v>
      </c>
      <c r="E30" s="2" t="s">
        <v>116</v>
      </c>
      <c r="F30" s="2" t="s">
        <v>144</v>
      </c>
      <c r="G30" s="1">
        <v>46023.291666666701</v>
      </c>
      <c r="H30" s="1">
        <v>46934.25</v>
      </c>
      <c r="I30" s="3">
        <v>607692</v>
      </c>
      <c r="J30" s="3">
        <v>33423</v>
      </c>
      <c r="K30" s="3">
        <v>641115</v>
      </c>
      <c r="L30" s="2" t="s">
        <v>37</v>
      </c>
    </row>
    <row r="31" spans="1:13" ht="38" thickBot="1" x14ac:dyDescent="0.4">
      <c r="A31" s="1">
        <v>46076.804166666698</v>
      </c>
      <c r="B31" s="2" t="s">
        <v>17</v>
      </c>
      <c r="C31" s="2" t="s">
        <v>95</v>
      </c>
      <c r="D31" s="2" t="s">
        <v>165</v>
      </c>
      <c r="E31" s="2" t="s">
        <v>27</v>
      </c>
      <c r="F31" s="2" t="s">
        <v>166</v>
      </c>
      <c r="G31" s="1">
        <v>46204.25</v>
      </c>
      <c r="H31" s="1">
        <v>46568.25</v>
      </c>
      <c r="I31" s="3">
        <v>326186</v>
      </c>
      <c r="J31" s="3">
        <v>17940</v>
      </c>
      <c r="K31" s="3">
        <v>344126</v>
      </c>
      <c r="L31" s="2" t="s">
        <v>37</v>
      </c>
      <c r="M31" s="8"/>
    </row>
    <row r="32" spans="1:13" ht="50.5" thickBot="1" x14ac:dyDescent="0.4">
      <c r="A32" s="1">
        <v>46076.863888888904</v>
      </c>
      <c r="B32" s="2" t="s">
        <v>17</v>
      </c>
      <c r="C32" s="2" t="s">
        <v>95</v>
      </c>
      <c r="D32" s="2" t="s">
        <v>167</v>
      </c>
      <c r="E32" s="2" t="s">
        <v>27</v>
      </c>
      <c r="F32" s="2" t="s">
        <v>168</v>
      </c>
      <c r="G32" s="1">
        <v>46204.25</v>
      </c>
      <c r="H32" s="1">
        <v>46568.25</v>
      </c>
      <c r="I32" s="3">
        <v>886248</v>
      </c>
      <c r="J32" s="3">
        <v>0</v>
      </c>
      <c r="K32" s="3">
        <v>886248</v>
      </c>
      <c r="L32" s="2" t="s">
        <v>37</v>
      </c>
    </row>
    <row r="33" spans="1:13" ht="38" thickBot="1" x14ac:dyDescent="0.4">
      <c r="A33" s="1">
        <v>46083.926388888904</v>
      </c>
      <c r="B33" s="2" t="s">
        <v>17</v>
      </c>
      <c r="C33" s="2" t="s">
        <v>145</v>
      </c>
      <c r="D33" s="2" t="s">
        <v>146</v>
      </c>
      <c r="E33" s="2" t="s">
        <v>85</v>
      </c>
      <c r="F33" s="2" t="s">
        <v>147</v>
      </c>
      <c r="G33" s="1">
        <v>46204.25</v>
      </c>
      <c r="H33" s="1">
        <v>47299.25</v>
      </c>
      <c r="I33" s="3">
        <v>427079</v>
      </c>
      <c r="J33" s="3">
        <v>72921</v>
      </c>
      <c r="K33" s="3">
        <v>500000</v>
      </c>
      <c r="L33" s="2" t="s">
        <v>36</v>
      </c>
    </row>
    <row r="34" spans="1:13" ht="50.5" thickBot="1" x14ac:dyDescent="0.4">
      <c r="A34" s="1">
        <v>46085.649305555598</v>
      </c>
      <c r="B34" s="2" t="s">
        <v>17</v>
      </c>
      <c r="C34" s="2" t="s">
        <v>58</v>
      </c>
      <c r="D34" s="2" t="s">
        <v>148</v>
      </c>
      <c r="E34" s="2" t="s">
        <v>60</v>
      </c>
      <c r="F34" s="2" t="s">
        <v>149</v>
      </c>
      <c r="G34" s="1">
        <v>46054.291666666701</v>
      </c>
      <c r="H34" s="1">
        <v>46418.291666666701</v>
      </c>
      <c r="I34" s="3">
        <v>22342</v>
      </c>
      <c r="J34" s="3">
        <v>11730</v>
      </c>
      <c r="K34" s="3">
        <v>34072</v>
      </c>
      <c r="L34" s="2" t="s">
        <v>67</v>
      </c>
    </row>
    <row r="35" spans="1:13" ht="38" thickBot="1" x14ac:dyDescent="0.4">
      <c r="A35" s="1">
        <v>46087.862500000003</v>
      </c>
      <c r="B35" s="2" t="s">
        <v>17</v>
      </c>
      <c r="C35" s="2" t="s">
        <v>76</v>
      </c>
      <c r="D35" s="2" t="s">
        <v>150</v>
      </c>
      <c r="E35" s="2" t="s">
        <v>78</v>
      </c>
      <c r="F35" s="2" t="s">
        <v>151</v>
      </c>
      <c r="G35" s="1">
        <v>45839.25</v>
      </c>
      <c r="H35" s="1">
        <v>46203.25</v>
      </c>
      <c r="I35" s="3">
        <v>24500</v>
      </c>
      <c r="J35" s="3">
        <v>1348</v>
      </c>
      <c r="K35" s="3">
        <v>25848</v>
      </c>
      <c r="L35" s="2" t="s">
        <v>37</v>
      </c>
    </row>
    <row r="36" spans="1:13" ht="38" thickBot="1" x14ac:dyDescent="0.4">
      <c r="A36" s="1">
        <v>46093.927083333299</v>
      </c>
      <c r="B36" s="2" t="s">
        <v>17</v>
      </c>
      <c r="C36" s="2" t="s">
        <v>152</v>
      </c>
      <c r="D36" s="2" t="s">
        <v>153</v>
      </c>
      <c r="E36" s="2" t="s">
        <v>154</v>
      </c>
      <c r="F36" s="2" t="s">
        <v>155</v>
      </c>
      <c r="G36" s="1">
        <v>46143.25</v>
      </c>
      <c r="H36" s="1">
        <v>46284.25</v>
      </c>
      <c r="I36" s="3">
        <v>4428</v>
      </c>
      <c r="J36" s="3">
        <v>1152</v>
      </c>
      <c r="K36" s="3">
        <v>5580</v>
      </c>
      <c r="L36" s="2" t="s">
        <v>37</v>
      </c>
      <c r="M36" s="8"/>
    </row>
    <row r="37" spans="1:13" ht="113" thickBot="1" x14ac:dyDescent="0.4">
      <c r="A37" s="1">
        <v>46093.942361111098</v>
      </c>
      <c r="B37" s="2" t="s">
        <v>17</v>
      </c>
      <c r="C37" s="2" t="s">
        <v>50</v>
      </c>
      <c r="D37" s="2" t="s">
        <v>156</v>
      </c>
      <c r="E37" s="2" t="s">
        <v>52</v>
      </c>
      <c r="F37" s="2" t="s">
        <v>53</v>
      </c>
      <c r="G37" s="1">
        <v>45191.25</v>
      </c>
      <c r="H37" s="1">
        <v>45473.25</v>
      </c>
      <c r="I37" s="3">
        <v>242751</v>
      </c>
      <c r="J37" s="3">
        <v>127444</v>
      </c>
      <c r="K37" s="3">
        <v>370195</v>
      </c>
      <c r="L37" s="2" t="s">
        <v>67</v>
      </c>
    </row>
    <row r="38" spans="1:13" ht="38" thickBot="1" x14ac:dyDescent="0.4">
      <c r="A38" s="1">
        <v>46105.774305555598</v>
      </c>
      <c r="B38" s="2" t="s">
        <v>17</v>
      </c>
      <c r="C38" s="2" t="s">
        <v>25</v>
      </c>
      <c r="D38" s="2" t="s">
        <v>157</v>
      </c>
      <c r="E38" s="2" t="s">
        <v>158</v>
      </c>
      <c r="F38" s="2" t="s">
        <v>159</v>
      </c>
      <c r="G38" s="1">
        <v>46204.25</v>
      </c>
      <c r="H38" s="1">
        <v>48029.25</v>
      </c>
      <c r="I38" s="3">
        <v>5086942</v>
      </c>
      <c r="J38" s="3">
        <v>0</v>
      </c>
      <c r="K38" s="3">
        <v>5086942</v>
      </c>
      <c r="L38" s="2" t="s">
        <v>163</v>
      </c>
    </row>
    <row r="39" spans="1:13" ht="63" thickBot="1" x14ac:dyDescent="0.4">
      <c r="A39" s="1">
        <v>46112.7097222222</v>
      </c>
      <c r="B39" s="2" t="s">
        <v>17</v>
      </c>
      <c r="C39" s="2" t="s">
        <v>152</v>
      </c>
      <c r="D39" s="2" t="s">
        <v>160</v>
      </c>
      <c r="E39" s="2" t="s">
        <v>161</v>
      </c>
      <c r="F39" s="2" t="s">
        <v>162</v>
      </c>
      <c r="G39" s="1">
        <v>46327.25</v>
      </c>
      <c r="H39" s="1">
        <v>47057.25</v>
      </c>
      <c r="I39" s="3">
        <v>206522</v>
      </c>
      <c r="J39" s="3">
        <v>30978</v>
      </c>
      <c r="K39" s="3">
        <v>237500</v>
      </c>
      <c r="L39" s="2" t="s">
        <v>67</v>
      </c>
    </row>
    <row r="40" spans="1:13" ht="16" thickBot="1" x14ac:dyDescent="0.4">
      <c r="A40" s="9" t="s">
        <v>13</v>
      </c>
      <c r="B40" s="10"/>
      <c r="C40" s="11"/>
      <c r="D40" s="4">
        <v>38</v>
      </c>
      <c r="E40" s="9" t="s">
        <v>14</v>
      </c>
      <c r="F40" s="10"/>
      <c r="G40" s="10"/>
      <c r="H40" s="11"/>
      <c r="I40" s="5">
        <f>SUM(I2:I39)</f>
        <v>17964432</v>
      </c>
      <c r="J40" s="5">
        <f>SUM(J2:J39)</f>
        <v>4085341</v>
      </c>
      <c r="K40" s="5">
        <f>SUM(K2:K39)</f>
        <v>22049773</v>
      </c>
      <c r="L40" s="4"/>
    </row>
    <row r="42" spans="1:13" x14ac:dyDescent="0.35">
      <c r="K42" s="8"/>
    </row>
    <row r="43" spans="1:13" x14ac:dyDescent="0.35">
      <c r="K43" s="8"/>
    </row>
  </sheetData>
  <mergeCells count="2">
    <mergeCell ref="A40:C40"/>
    <mergeCell ref="E40:H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/>
  </sheetViews>
  <sheetFormatPr defaultRowHeight="14.5" x14ac:dyDescent="0.35"/>
  <cols>
    <col min="1" max="1" width="10.7265625" customWidth="1"/>
    <col min="2" max="2" width="16.26953125" customWidth="1"/>
    <col min="3" max="3" width="11.54296875" customWidth="1"/>
    <col min="4" max="4" width="12.1796875" customWidth="1"/>
    <col min="5" max="5" width="17.54296875" customWidth="1"/>
    <col min="6" max="6" width="24" customWidth="1"/>
    <col min="7" max="7" width="14" customWidth="1"/>
    <col min="8" max="9" width="10.7265625" customWidth="1"/>
    <col min="10" max="10" width="13.1796875" customWidth="1"/>
    <col min="11" max="11" width="10.7265625" customWidth="1"/>
    <col min="12" max="12" width="12.81640625" customWidth="1"/>
    <col min="13" max="13" width="14.90625" customWidth="1"/>
    <col min="14" max="14" width="12.1796875" customWidth="1"/>
  </cols>
  <sheetData>
    <row r="1" spans="1:14" ht="26.5" thickBot="1" x14ac:dyDescent="0.4">
      <c r="A1" s="6" t="s">
        <v>143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6</v>
      </c>
      <c r="N1" s="6" t="s">
        <v>7</v>
      </c>
    </row>
    <row r="2" spans="1:14" ht="50.5" thickBot="1" x14ac:dyDescent="0.4">
      <c r="A2" s="1">
        <v>45854</v>
      </c>
      <c r="B2" s="2" t="s">
        <v>17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1">
        <v>45778.25</v>
      </c>
      <c r="I2" s="1">
        <v>46142.25</v>
      </c>
      <c r="J2" s="3">
        <v>164904</v>
      </c>
      <c r="K2" s="3">
        <v>13192</v>
      </c>
      <c r="L2" s="3">
        <v>178096</v>
      </c>
      <c r="M2" s="2" t="s">
        <v>36</v>
      </c>
      <c r="N2" s="2" t="s">
        <v>38</v>
      </c>
    </row>
    <row r="3" spans="1:14" ht="50.5" thickBot="1" x14ac:dyDescent="0.4">
      <c r="A3" s="1">
        <v>45870</v>
      </c>
      <c r="B3" s="2" t="s">
        <v>17</v>
      </c>
      <c r="C3" s="2" t="s">
        <v>95</v>
      </c>
      <c r="D3" s="2" t="s">
        <v>45</v>
      </c>
      <c r="E3" s="2" t="s">
        <v>46</v>
      </c>
      <c r="F3" s="2" t="s">
        <v>47</v>
      </c>
      <c r="G3" s="2" t="s">
        <v>48</v>
      </c>
      <c r="H3" s="1">
        <v>45839.25</v>
      </c>
      <c r="I3" s="1">
        <v>46203.25</v>
      </c>
      <c r="J3" s="3">
        <v>1502410</v>
      </c>
      <c r="K3" s="3">
        <v>0</v>
      </c>
      <c r="L3" s="3">
        <v>1502410</v>
      </c>
      <c r="M3" s="2" t="s">
        <v>37</v>
      </c>
      <c r="N3" s="2" t="s">
        <v>44</v>
      </c>
    </row>
    <row r="4" spans="1:14" ht="38" thickBot="1" x14ac:dyDescent="0.4">
      <c r="A4" s="1">
        <v>45901</v>
      </c>
      <c r="B4" s="2" t="s">
        <v>17</v>
      </c>
      <c r="C4" s="2" t="s">
        <v>95</v>
      </c>
      <c r="D4" s="2" t="s">
        <v>26</v>
      </c>
      <c r="E4" s="2" t="s">
        <v>27</v>
      </c>
      <c r="F4" s="2" t="s">
        <v>28</v>
      </c>
      <c r="G4" s="2" t="s">
        <v>68</v>
      </c>
      <c r="H4" s="1">
        <v>45839.25</v>
      </c>
      <c r="I4" s="1">
        <v>46203.25</v>
      </c>
      <c r="J4" s="3">
        <v>166207</v>
      </c>
      <c r="K4" s="3">
        <v>9142</v>
      </c>
      <c r="L4" s="3">
        <v>175349</v>
      </c>
      <c r="M4" s="2" t="s">
        <v>37</v>
      </c>
      <c r="N4" s="2" t="s">
        <v>69</v>
      </c>
    </row>
    <row r="5" spans="1:14" ht="38" thickBot="1" x14ac:dyDescent="0.4">
      <c r="A5" s="1">
        <v>45916</v>
      </c>
      <c r="B5" s="2" t="s">
        <v>17</v>
      </c>
      <c r="C5" s="2" t="s">
        <v>18</v>
      </c>
      <c r="D5" s="2" t="s">
        <v>19</v>
      </c>
      <c r="E5" s="2" t="s">
        <v>49</v>
      </c>
      <c r="F5" s="2" t="s">
        <v>20</v>
      </c>
      <c r="G5" s="2" t="s">
        <v>70</v>
      </c>
      <c r="H5" s="1">
        <v>45870.25</v>
      </c>
      <c r="I5" s="1">
        <v>46234.25</v>
      </c>
      <c r="J5" s="3">
        <v>90841</v>
      </c>
      <c r="K5" s="3">
        <v>13626</v>
      </c>
      <c r="L5" s="3">
        <v>104467</v>
      </c>
      <c r="M5" s="2" t="s">
        <v>36</v>
      </c>
      <c r="N5" s="2" t="s">
        <v>69</v>
      </c>
    </row>
    <row r="6" spans="1:14" ht="25.5" thickBot="1" x14ac:dyDescent="0.4">
      <c r="A6" s="1">
        <v>45916</v>
      </c>
      <c r="B6" s="2" t="s">
        <v>17</v>
      </c>
      <c r="C6" s="2" t="s">
        <v>18</v>
      </c>
      <c r="D6" s="2" t="s">
        <v>29</v>
      </c>
      <c r="E6" s="2" t="s">
        <v>30</v>
      </c>
      <c r="F6" s="2" t="s">
        <v>31</v>
      </c>
      <c r="G6" s="2" t="s">
        <v>71</v>
      </c>
      <c r="H6" s="1">
        <v>45870.25</v>
      </c>
      <c r="I6" s="1">
        <v>46234.25</v>
      </c>
      <c r="J6" s="3">
        <v>21739</v>
      </c>
      <c r="K6" s="3">
        <v>3261</v>
      </c>
      <c r="L6" s="3">
        <v>25000</v>
      </c>
      <c r="M6" s="2" t="s">
        <v>36</v>
      </c>
      <c r="N6" s="2" t="s">
        <v>69</v>
      </c>
    </row>
    <row r="7" spans="1:14" ht="25.5" thickBot="1" x14ac:dyDescent="0.4">
      <c r="A7" s="1">
        <v>45926</v>
      </c>
      <c r="B7" s="2" t="s">
        <v>17</v>
      </c>
      <c r="C7" s="2" t="s">
        <v>25</v>
      </c>
      <c r="D7" s="2" t="s">
        <v>72</v>
      </c>
      <c r="E7" s="2" t="s">
        <v>73</v>
      </c>
      <c r="F7" s="2" t="s">
        <v>74</v>
      </c>
      <c r="G7" s="2" t="s">
        <v>75</v>
      </c>
      <c r="H7" s="1">
        <v>45859.25</v>
      </c>
      <c r="I7" s="1">
        <v>46223.25</v>
      </c>
      <c r="J7" s="3">
        <v>41400</v>
      </c>
      <c r="K7" s="3">
        <v>3600</v>
      </c>
      <c r="L7" s="3">
        <v>45000</v>
      </c>
      <c r="M7" s="2" t="s">
        <v>37</v>
      </c>
      <c r="N7" s="2" t="s">
        <v>69</v>
      </c>
    </row>
    <row r="8" spans="1:14" ht="38" thickBot="1" x14ac:dyDescent="0.4">
      <c r="A8" s="1">
        <v>45952</v>
      </c>
      <c r="B8" s="2" t="s">
        <v>17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94</v>
      </c>
      <c r="H8" s="1">
        <v>45839.25</v>
      </c>
      <c r="I8" s="1">
        <v>46203.25</v>
      </c>
      <c r="J8" s="3">
        <v>20500</v>
      </c>
      <c r="K8" s="3">
        <v>1127</v>
      </c>
      <c r="L8" s="3">
        <v>21627</v>
      </c>
      <c r="M8" s="2" t="s">
        <v>37</v>
      </c>
      <c r="N8" s="2" t="s">
        <v>38</v>
      </c>
    </row>
    <row r="9" spans="1:14" ht="125.5" thickBot="1" x14ac:dyDescent="0.4">
      <c r="A9" s="1">
        <v>45961</v>
      </c>
      <c r="B9" s="2" t="s">
        <v>17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104</v>
      </c>
      <c r="H9" s="1">
        <v>45901.25</v>
      </c>
      <c r="I9" s="1">
        <v>45991.291666666701</v>
      </c>
      <c r="J9" s="3">
        <v>81967</v>
      </c>
      <c r="K9" s="3">
        <v>43033</v>
      </c>
      <c r="L9" s="3">
        <v>125000</v>
      </c>
      <c r="M9" s="2" t="s">
        <v>67</v>
      </c>
      <c r="N9" s="2" t="s">
        <v>38</v>
      </c>
    </row>
    <row r="10" spans="1:14" ht="38" thickBot="1" x14ac:dyDescent="0.4">
      <c r="A10" s="1">
        <v>45992</v>
      </c>
      <c r="B10" s="2" t="s">
        <v>17</v>
      </c>
      <c r="C10" s="2" t="s">
        <v>90</v>
      </c>
      <c r="D10" s="2" t="s">
        <v>91</v>
      </c>
      <c r="E10" s="2" t="s">
        <v>92</v>
      </c>
      <c r="F10" s="2" t="s">
        <v>93</v>
      </c>
      <c r="G10" s="2" t="s">
        <v>112</v>
      </c>
      <c r="H10" s="1">
        <v>45754.25</v>
      </c>
      <c r="I10" s="1">
        <v>46022.291666666701</v>
      </c>
      <c r="J10" s="3">
        <v>2000</v>
      </c>
      <c r="K10" s="3">
        <v>300</v>
      </c>
      <c r="L10" s="3">
        <v>2300</v>
      </c>
      <c r="M10" s="2" t="s">
        <v>37</v>
      </c>
      <c r="N10" s="2" t="s">
        <v>44</v>
      </c>
    </row>
    <row r="11" spans="1:14" ht="63" thickBot="1" x14ac:dyDescent="0.4">
      <c r="A11" s="1">
        <v>46006</v>
      </c>
      <c r="B11" s="2" t="s">
        <v>17</v>
      </c>
      <c r="C11" s="2" t="s">
        <v>83</v>
      </c>
      <c r="D11" s="2" t="s">
        <v>87</v>
      </c>
      <c r="E11" s="2" t="s">
        <v>88</v>
      </c>
      <c r="F11" s="2" t="s">
        <v>89</v>
      </c>
      <c r="G11" s="2" t="s">
        <v>113</v>
      </c>
      <c r="H11" s="1">
        <v>46023.291666666701</v>
      </c>
      <c r="I11" s="1">
        <v>46752.291666666701</v>
      </c>
      <c r="J11" s="3">
        <v>138889</v>
      </c>
      <c r="K11" s="3">
        <v>11111</v>
      </c>
      <c r="L11" s="3">
        <v>150000</v>
      </c>
      <c r="M11" s="2" t="s">
        <v>36</v>
      </c>
      <c r="N11" s="2" t="s">
        <v>69</v>
      </c>
    </row>
    <row r="12" spans="1:14" ht="50.5" thickBot="1" x14ac:dyDescent="0.4">
      <c r="A12" s="1">
        <v>46008</v>
      </c>
      <c r="B12" s="2" t="s">
        <v>17</v>
      </c>
      <c r="C12" s="2" t="s">
        <v>58</v>
      </c>
      <c r="D12" s="2" t="s">
        <v>59</v>
      </c>
      <c r="E12" s="2" t="s">
        <v>60</v>
      </c>
      <c r="F12" s="2" t="s">
        <v>61</v>
      </c>
      <c r="G12" s="2" t="s">
        <v>114</v>
      </c>
      <c r="H12" s="1">
        <v>45738.25</v>
      </c>
      <c r="I12" s="1">
        <v>46053.291666666701</v>
      </c>
      <c r="J12" s="3">
        <v>20369</v>
      </c>
      <c r="K12" s="3">
        <v>10694</v>
      </c>
      <c r="L12" s="3">
        <v>31063</v>
      </c>
      <c r="M12" s="2" t="s">
        <v>67</v>
      </c>
      <c r="N12" s="2" t="s">
        <v>69</v>
      </c>
    </row>
    <row r="13" spans="1:14" ht="38" thickBot="1" x14ac:dyDescent="0.4">
      <c r="A13" s="1">
        <v>46055</v>
      </c>
      <c r="B13" s="2" t="s">
        <v>17</v>
      </c>
      <c r="C13" s="2" t="s">
        <v>18</v>
      </c>
      <c r="D13" s="2" t="s">
        <v>105</v>
      </c>
      <c r="E13" s="2" t="s">
        <v>106</v>
      </c>
      <c r="F13" s="2" t="s">
        <v>107</v>
      </c>
      <c r="G13" s="2" t="s">
        <v>141</v>
      </c>
      <c r="H13" s="1">
        <v>45870.25</v>
      </c>
      <c r="I13" s="1">
        <v>46234.25</v>
      </c>
      <c r="J13" s="3">
        <v>40802</v>
      </c>
      <c r="K13" s="3">
        <v>10609</v>
      </c>
      <c r="L13" s="3">
        <v>51411</v>
      </c>
      <c r="M13" s="2" t="s">
        <v>67</v>
      </c>
      <c r="N13" s="2" t="s">
        <v>69</v>
      </c>
    </row>
    <row r="14" spans="1:14" ht="25.5" thickBot="1" x14ac:dyDescent="0.4">
      <c r="A14" s="1">
        <v>46055</v>
      </c>
      <c r="B14" s="2" t="s">
        <v>17</v>
      </c>
      <c r="C14" s="2" t="s">
        <v>96</v>
      </c>
      <c r="D14" s="2" t="s">
        <v>97</v>
      </c>
      <c r="E14" s="2" t="s">
        <v>98</v>
      </c>
      <c r="F14" s="2" t="s">
        <v>102</v>
      </c>
      <c r="G14" s="2" t="s">
        <v>142</v>
      </c>
      <c r="H14" s="1">
        <v>45839.25</v>
      </c>
      <c r="I14" s="1">
        <v>46203.25</v>
      </c>
      <c r="J14" s="3">
        <v>13889</v>
      </c>
      <c r="K14" s="3">
        <v>1111</v>
      </c>
      <c r="L14" s="3">
        <v>15000</v>
      </c>
      <c r="M14" s="2" t="s">
        <v>67</v>
      </c>
      <c r="N14" s="2" t="s">
        <v>69</v>
      </c>
    </row>
    <row r="15" spans="1:14" ht="38" thickBot="1" x14ac:dyDescent="0.4">
      <c r="A15" s="1">
        <v>46087</v>
      </c>
      <c r="B15" s="2" t="s">
        <v>17</v>
      </c>
      <c r="C15" s="2" t="s">
        <v>76</v>
      </c>
      <c r="D15" s="2" t="s">
        <v>150</v>
      </c>
      <c r="E15" s="2" t="s">
        <v>78</v>
      </c>
      <c r="F15" s="2" t="s">
        <v>151</v>
      </c>
      <c r="G15" s="2" t="s">
        <v>94</v>
      </c>
      <c r="H15" s="1">
        <v>45839.25</v>
      </c>
      <c r="I15" s="1">
        <v>46203.25</v>
      </c>
      <c r="J15" s="3">
        <v>24500</v>
      </c>
      <c r="K15" s="3">
        <v>1348</v>
      </c>
      <c r="L15" s="3">
        <v>25848</v>
      </c>
      <c r="M15" s="2" t="s">
        <v>37</v>
      </c>
      <c r="N15" s="2" t="s">
        <v>164</v>
      </c>
    </row>
    <row r="16" spans="1:14" ht="19" thickBot="1" x14ac:dyDescent="0.5">
      <c r="A16" s="9" t="s">
        <v>15</v>
      </c>
      <c r="B16" s="10"/>
      <c r="C16" s="11"/>
      <c r="D16" s="4">
        <v>14</v>
      </c>
      <c r="E16" s="9" t="s">
        <v>16</v>
      </c>
      <c r="F16" s="10"/>
      <c r="G16" s="10"/>
      <c r="H16" s="10"/>
      <c r="I16" s="11"/>
      <c r="J16" s="5">
        <f>SUM(J2:J15)</f>
        <v>2330417</v>
      </c>
      <c r="K16" s="5">
        <f>SUM(K2:K15)</f>
        <v>122154</v>
      </c>
      <c r="L16" s="5">
        <f>SUM(L2:L15)</f>
        <v>2452571</v>
      </c>
      <c r="M16" s="7"/>
      <c r="N16" s="7"/>
    </row>
    <row r="18" spans="12:12" x14ac:dyDescent="0.35">
      <c r="L18" s="8"/>
    </row>
    <row r="19" spans="12:12" x14ac:dyDescent="0.35">
      <c r="L19" s="8"/>
    </row>
    <row r="20" spans="12:12" x14ac:dyDescent="0.35">
      <c r="L20" s="8"/>
    </row>
  </sheetData>
  <mergeCells count="2">
    <mergeCell ref="A16:C16"/>
    <mergeCell ref="E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COPH FY26 Submissions</vt:lpstr>
      <vt:lpstr>COPH FY26 Awards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L Andujo</dc:creator>
  <cp:lastModifiedBy>Aida L Andujo</cp:lastModifiedBy>
  <dcterms:created xsi:type="dcterms:W3CDTF">2019-10-14T18:44:16Z</dcterms:created>
  <dcterms:modified xsi:type="dcterms:W3CDTF">2026-06-11T04:42:49Z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